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8_{BF0D7531-38F9-47F5-AD00-B7B12BE21272}" xr6:coauthVersionLast="36" xr6:coauthVersionMax="36" xr10:uidLastSave="{00000000-0000-0000-0000-000000000000}"/>
  <bookViews>
    <workbookView xWindow="0" yWindow="0" windowWidth="28780" windowHeight="12270" xr2:uid="{BD811577-A27F-4420-B02F-5066F49B331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7" i="1" l="1"/>
  <c r="C26" i="1"/>
  <c r="C87" i="1" s="1"/>
  <c r="D16" i="1"/>
  <c r="D87" i="1" s="1"/>
  <c r="C88" i="1" l="1"/>
  <c r="C90" i="1" s="1"/>
</calcChain>
</file>

<file path=xl/sharedStrings.xml><?xml version="1.0" encoding="utf-8"?>
<sst xmlns="http://schemas.openxmlformats.org/spreadsheetml/2006/main" count="92" uniqueCount="84">
  <si>
    <t>Club Name:</t>
  </si>
  <si>
    <t>Engineers Without Borders - McMaster Chapter</t>
  </si>
  <si>
    <t>Budget prepared by: (name &amp; position)</t>
  </si>
  <si>
    <t>Andy Kwok (VP Finance) &amp; Mahfuzur Muhith (President)</t>
  </si>
  <si>
    <t>Date Prepared</t>
  </si>
  <si>
    <t>Contact e-mail address</t>
  </si>
  <si>
    <t>kwoka3@mcmaster.ca, muhithmr@mcmaster.ca</t>
  </si>
  <si>
    <t>Contact phone number:</t>
  </si>
  <si>
    <t>519-567-0798, 647-772-1547</t>
  </si>
  <si>
    <t>Budget Period:</t>
  </si>
  <si>
    <t>01/05/2016 - 30/04/2017</t>
  </si>
  <si>
    <t>EVENTS: Description / CLUB BUDGET ITEMS</t>
  </si>
  <si>
    <t>ITEMS BUDGETED</t>
  </si>
  <si>
    <t>REVENUE</t>
  </si>
  <si>
    <t>EXPENSES</t>
  </si>
  <si>
    <t>Carryover (End of April 2016)</t>
  </si>
  <si>
    <t>Scotiabank</t>
  </si>
  <si>
    <t>2015-2016 Closing Expenses - May 2016</t>
  </si>
  <si>
    <t xml:space="preserve">EWB Appreciation Event </t>
  </si>
  <si>
    <t>Fundraising</t>
  </si>
  <si>
    <t>Visioning Session</t>
  </si>
  <si>
    <t>National Conference Reinbursement</t>
  </si>
  <si>
    <t>GEC items</t>
  </si>
  <si>
    <t>Office Supplies</t>
  </si>
  <si>
    <t>GEC deposit</t>
  </si>
  <si>
    <t>Paradise GEC extra fee</t>
  </si>
  <si>
    <t xml:space="preserve">Sustainable Joes </t>
  </si>
  <si>
    <t>Service Charge Scotiabank</t>
  </si>
  <si>
    <t>2015-2016 Closing Expenses - June 2016</t>
  </si>
  <si>
    <t>MES funding</t>
  </si>
  <si>
    <t>Expected Closing Revenue</t>
  </si>
  <si>
    <t>2nd Installment of National Engineering Month Funding for GEC</t>
  </si>
  <si>
    <t>Expected Closing Costs</t>
  </si>
  <si>
    <t xml:space="preserve">Reimbursement Cheques </t>
  </si>
  <si>
    <t>Membership Fees</t>
  </si>
  <si>
    <t>Faculty Donations</t>
  </si>
  <si>
    <t>Expected from Dean of Engineering</t>
  </si>
  <si>
    <t>Junior Fellow</t>
  </si>
  <si>
    <t>Expected Ancillary Fee</t>
  </si>
  <si>
    <t>Program Fee</t>
  </si>
  <si>
    <t>Recruitment</t>
  </si>
  <si>
    <t>ITAV</t>
  </si>
  <si>
    <t>VOTO Mobile Donation</t>
  </si>
  <si>
    <t>Admin</t>
  </si>
  <si>
    <t>Bank Service Charges</t>
  </si>
  <si>
    <t>Other Bank Charges</t>
  </si>
  <si>
    <t>Cheques</t>
  </si>
  <si>
    <t>Chapter Development</t>
  </si>
  <si>
    <t>Presidents' Retreat Transportation</t>
  </si>
  <si>
    <t>Skills Building Sessions</t>
  </si>
  <si>
    <t xml:space="preserve">EWB Office </t>
  </si>
  <si>
    <t>Event Expenses</t>
  </si>
  <si>
    <t>Run to End Poverty</t>
  </si>
  <si>
    <t>Global Engineering</t>
  </si>
  <si>
    <t>Program Activities &amp; Events</t>
  </si>
  <si>
    <t>2016 Global Engineering Conference</t>
  </si>
  <si>
    <t>Ticket Sales</t>
  </si>
  <si>
    <t>External Funding</t>
  </si>
  <si>
    <t>Fair Trade:</t>
  </si>
  <si>
    <t>Advocacy</t>
  </si>
  <si>
    <t>Communication &amp; Promotions:</t>
  </si>
  <si>
    <t>Handouts &amp; Posters</t>
  </si>
  <si>
    <t>Swag</t>
  </si>
  <si>
    <t>Clubsfest Registration &amp; Supplies</t>
  </si>
  <si>
    <t>Social</t>
  </si>
  <si>
    <t>Team Building</t>
  </si>
  <si>
    <t>Chapter Retreats</t>
  </si>
  <si>
    <t>Youth Engagement</t>
  </si>
  <si>
    <t>Chapter Engagement</t>
  </si>
  <si>
    <t xml:space="preserve">Sustainability </t>
  </si>
  <si>
    <t>Campus Outreach</t>
  </si>
  <si>
    <t>Program Activites &amp; Events</t>
  </si>
  <si>
    <t>Contingency Fund</t>
  </si>
  <si>
    <t xml:space="preserve">For teams to apply for additional or special events funding </t>
  </si>
  <si>
    <t>2016 National Conference</t>
  </si>
  <si>
    <t>MES Funding</t>
  </si>
  <si>
    <t>Expected External Funding - USIF</t>
  </si>
  <si>
    <t>Reimbursements for Engineering Delegates</t>
  </si>
  <si>
    <t>Reimbursements for Non - Engineering Delegates</t>
  </si>
  <si>
    <t>Chapter Contribution to Conference Planning</t>
  </si>
  <si>
    <t>Total Revenue/Expenses</t>
  </si>
  <si>
    <t>Net Revenue (Loss)</t>
  </si>
  <si>
    <t>Opening Balance 2015-2016</t>
  </si>
  <si>
    <t>Carry Over for 2017-2018: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</si>
</sst>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yy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rgb="FF222222"/>
      <name val="Arial"/>
      <family val="2"/>
    </font>
    <font>
      <b/>
      <u/>
      <sz val="10"/>
      <name val="Arial"/>
      <family val="2"/>
    </font>
    <font>
      <b/>
      <u/>
      <sz val="10"/>
      <color rgb="FFFF000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7B7B7"/>
        <bgColor rgb="FFB7B7B7"/>
      </patternFill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left"/>
    </xf>
    <xf numFmtId="0" fontId="3" fillId="0" borderId="0" xfId="0" applyFont="1" applyAlignment="1"/>
    <xf numFmtId="0" fontId="2" fillId="0" borderId="0" xfId="0" applyFont="1" applyAlignment="1"/>
    <xf numFmtId="0" fontId="1" fillId="0" borderId="0" xfId="0" applyFont="1" applyAlignment="1"/>
    <xf numFmtId="0" fontId="0" fillId="0" borderId="0" xfId="0" applyFont="1" applyAlignment="1"/>
    <xf numFmtId="0" fontId="2" fillId="0" borderId="0" xfId="0" applyFont="1" applyAlignment="1">
      <alignment horizontal="center" wrapText="1"/>
    </xf>
    <xf numFmtId="0" fontId="0" fillId="0" borderId="0" xfId="0" applyFont="1" applyAlignment="1"/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2" borderId="0" xfId="0" applyFont="1" applyFill="1" applyAlignment="1"/>
    <xf numFmtId="0" fontId="6" fillId="2" borderId="0" xfId="0" applyFont="1" applyFill="1" applyAlignment="1"/>
    <xf numFmtId="0" fontId="2" fillId="2" borderId="0" xfId="0" applyFont="1" applyFill="1"/>
    <xf numFmtId="0" fontId="2" fillId="3" borderId="0" xfId="0" applyFont="1" applyFill="1" applyAlignment="1"/>
    <xf numFmtId="0" fontId="2" fillId="3" borderId="0" xfId="0" applyFont="1" applyFill="1"/>
    <xf numFmtId="165" fontId="2" fillId="0" borderId="0" xfId="0" applyNumberFormat="1" applyFont="1"/>
    <xf numFmtId="165" fontId="6" fillId="0" borderId="0" xfId="0" applyNumberFormat="1" applyFont="1" applyAlignment="1"/>
    <xf numFmtId="165" fontId="1" fillId="0" borderId="0" xfId="0" applyNumberFormat="1" applyFont="1"/>
    <xf numFmtId="14" fontId="2" fillId="0" borderId="0" xfId="0" applyNumberFormat="1" applyFont="1" applyAlignment="1">
      <alignment horizontal="left"/>
    </xf>
    <xf numFmtId="0" fontId="3" fillId="3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1845B-D9D7-4BA0-93F8-C59A18B73E55}">
  <dimension ref="A1:E100"/>
  <sheetViews>
    <sheetView tabSelected="1" workbookViewId="0">
      <selection activeCell="A9" sqref="A9"/>
    </sheetView>
  </sheetViews>
  <sheetFormatPr defaultRowHeight="14.5" x14ac:dyDescent="0.35"/>
  <cols>
    <col min="1" max="1" width="43.453125" style="8" customWidth="1"/>
    <col min="2" max="2" width="53.54296875" style="8" customWidth="1"/>
    <col min="3" max="5" width="14.453125" style="8"/>
  </cols>
  <sheetData>
    <row r="1" spans="1:5" x14ac:dyDescent="0.35">
      <c r="A1" s="1" t="s">
        <v>0</v>
      </c>
      <c r="B1" s="2" t="s">
        <v>1</v>
      </c>
      <c r="C1" s="3"/>
      <c r="D1" s="3"/>
      <c r="E1" s="3"/>
    </row>
    <row r="2" spans="1:5" x14ac:dyDescent="0.35">
      <c r="A2" s="1" t="s">
        <v>2</v>
      </c>
      <c r="B2" s="2" t="s">
        <v>3</v>
      </c>
      <c r="C2" s="3"/>
      <c r="D2" s="3"/>
      <c r="E2" s="3"/>
    </row>
    <row r="3" spans="1:5" x14ac:dyDescent="0.35">
      <c r="A3" s="1" t="s">
        <v>4</v>
      </c>
      <c r="B3" s="4">
        <v>42466</v>
      </c>
      <c r="C3" s="3"/>
      <c r="D3" s="3"/>
      <c r="E3" s="3"/>
    </row>
    <row r="4" spans="1:5" x14ac:dyDescent="0.35">
      <c r="A4" s="1" t="s">
        <v>5</v>
      </c>
      <c r="B4" s="5" t="s">
        <v>6</v>
      </c>
      <c r="C4" s="3"/>
      <c r="D4" s="3"/>
      <c r="E4" s="3"/>
    </row>
    <row r="5" spans="1:5" x14ac:dyDescent="0.35">
      <c r="A5" s="1" t="s">
        <v>7</v>
      </c>
      <c r="B5" s="6" t="s">
        <v>8</v>
      </c>
      <c r="C5" s="3"/>
      <c r="D5" s="3"/>
      <c r="E5" s="3"/>
    </row>
    <row r="6" spans="1:5" x14ac:dyDescent="0.35">
      <c r="A6" s="7" t="s">
        <v>9</v>
      </c>
      <c r="B6" s="6" t="s">
        <v>10</v>
      </c>
      <c r="C6" s="3"/>
      <c r="D6" s="3"/>
      <c r="E6" s="3"/>
    </row>
    <row r="7" spans="1:5" x14ac:dyDescent="0.35">
      <c r="A7" s="6"/>
      <c r="C7" s="3"/>
      <c r="D7" s="3"/>
      <c r="E7" s="3"/>
    </row>
    <row r="8" spans="1:5" x14ac:dyDescent="0.35">
      <c r="A8" s="6"/>
      <c r="C8" s="9"/>
      <c r="D8" s="10"/>
      <c r="E8"/>
    </row>
    <row r="9" spans="1:5" x14ac:dyDescent="0.35">
      <c r="A9" s="6"/>
      <c r="B9" s="6"/>
      <c r="C9" s="11"/>
      <c r="D9" s="10"/>
      <c r="E9" s="12"/>
    </row>
    <row r="10" spans="1:5" x14ac:dyDescent="0.35">
      <c r="A10" s="13" t="s">
        <v>11</v>
      </c>
      <c r="B10" s="13" t="s">
        <v>12</v>
      </c>
      <c r="C10" s="13" t="s">
        <v>13</v>
      </c>
      <c r="D10" s="13" t="s">
        <v>14</v>
      </c>
      <c r="E10" s="13"/>
    </row>
    <row r="12" spans="1:5" x14ac:dyDescent="0.35">
      <c r="A12" s="14" t="s">
        <v>15</v>
      </c>
      <c r="B12" s="14" t="s">
        <v>16</v>
      </c>
      <c r="C12" s="15">
        <v>3746.59</v>
      </c>
      <c r="D12" s="16"/>
      <c r="E12" s="6"/>
    </row>
    <row r="13" spans="1:5" x14ac:dyDescent="0.35">
      <c r="A13" s="14" t="s">
        <v>17</v>
      </c>
      <c r="B13" s="14" t="s">
        <v>18</v>
      </c>
      <c r="C13" s="14"/>
      <c r="D13" s="14">
        <v>182.1</v>
      </c>
    </row>
    <row r="14" spans="1:5" x14ac:dyDescent="0.35">
      <c r="A14" s="14"/>
      <c r="B14" s="14" t="s">
        <v>19</v>
      </c>
      <c r="C14" s="14"/>
      <c r="D14" s="14">
        <v>33.9</v>
      </c>
    </row>
    <row r="15" spans="1:5" x14ac:dyDescent="0.35">
      <c r="A15" s="14"/>
      <c r="B15" s="14" t="s">
        <v>20</v>
      </c>
      <c r="C15" s="14"/>
      <c r="D15" s="14">
        <v>39.04</v>
      </c>
    </row>
    <row r="16" spans="1:5" x14ac:dyDescent="0.35">
      <c r="A16" s="14"/>
      <c r="B16" s="14" t="s">
        <v>21</v>
      </c>
      <c r="C16" s="14"/>
      <c r="D16" s="14">
        <f>168.33+318.33+243.33</f>
        <v>729.99</v>
      </c>
    </row>
    <row r="17" spans="1:5" x14ac:dyDescent="0.35">
      <c r="A17" s="14"/>
      <c r="B17" s="14" t="s">
        <v>22</v>
      </c>
      <c r="C17" s="14"/>
      <c r="D17" s="14">
        <v>240.33</v>
      </c>
    </row>
    <row r="18" spans="1:5" x14ac:dyDescent="0.35">
      <c r="A18" s="14"/>
      <c r="B18" s="14" t="s">
        <v>23</v>
      </c>
      <c r="C18" s="14"/>
      <c r="D18" s="14">
        <v>80.72</v>
      </c>
    </row>
    <row r="19" spans="1:5" x14ac:dyDescent="0.35">
      <c r="A19" s="14"/>
      <c r="B19" s="14" t="s">
        <v>24</v>
      </c>
      <c r="C19" s="14">
        <v>1203.05</v>
      </c>
      <c r="D19" s="16"/>
    </row>
    <row r="20" spans="1:5" x14ac:dyDescent="0.35">
      <c r="A20" s="14"/>
      <c r="B20" s="14" t="s">
        <v>25</v>
      </c>
      <c r="C20" s="14"/>
      <c r="D20" s="14">
        <v>55</v>
      </c>
    </row>
    <row r="21" spans="1:5" x14ac:dyDescent="0.35">
      <c r="A21" s="14"/>
      <c r="B21" s="14" t="s">
        <v>26</v>
      </c>
      <c r="C21" s="14"/>
      <c r="D21" s="14">
        <v>94.42</v>
      </c>
    </row>
    <row r="22" spans="1:5" x14ac:dyDescent="0.35">
      <c r="A22" s="14"/>
      <c r="B22" s="14" t="s">
        <v>27</v>
      </c>
      <c r="C22" s="14"/>
      <c r="D22" s="14">
        <v>2.5</v>
      </c>
    </row>
    <row r="23" spans="1:5" x14ac:dyDescent="0.35">
      <c r="A23" s="14" t="s">
        <v>28</v>
      </c>
      <c r="B23" s="14" t="s">
        <v>29</v>
      </c>
      <c r="C23" s="14">
        <v>2000</v>
      </c>
      <c r="D23" s="14"/>
    </row>
    <row r="24" spans="1:5" x14ac:dyDescent="0.35">
      <c r="A24" s="14"/>
      <c r="B24" s="14" t="s">
        <v>27</v>
      </c>
      <c r="C24" s="14"/>
      <c r="D24" s="14">
        <v>2.5</v>
      </c>
    </row>
    <row r="25" spans="1:5" x14ac:dyDescent="0.35">
      <c r="A25" s="6"/>
      <c r="C25" s="6"/>
    </row>
    <row r="26" spans="1:5" x14ac:dyDescent="0.35">
      <c r="A26" s="2" t="s">
        <v>30</v>
      </c>
      <c r="B26" s="6" t="s">
        <v>31</v>
      </c>
      <c r="C26" s="6">
        <f>350</f>
        <v>350</v>
      </c>
      <c r="E26" s="6"/>
    </row>
    <row r="27" spans="1:5" x14ac:dyDescent="0.35">
      <c r="A27" s="2" t="s">
        <v>32</v>
      </c>
      <c r="B27" s="6" t="s">
        <v>33</v>
      </c>
      <c r="D27" s="6">
        <f>100+215.6</f>
        <v>315.60000000000002</v>
      </c>
      <c r="E27" s="6"/>
    </row>
    <row r="28" spans="1:5" x14ac:dyDescent="0.35">
      <c r="A28" s="2"/>
      <c r="E28" s="6"/>
    </row>
    <row r="29" spans="1:5" x14ac:dyDescent="0.35">
      <c r="A29" s="2" t="s">
        <v>34</v>
      </c>
      <c r="C29" s="6">
        <v>200</v>
      </c>
      <c r="E29" s="6"/>
    </row>
    <row r="30" spans="1:5" x14ac:dyDescent="0.35">
      <c r="A30" s="6" t="s">
        <v>35</v>
      </c>
    </row>
    <row r="31" spans="1:5" x14ac:dyDescent="0.35">
      <c r="B31" s="6" t="s">
        <v>36</v>
      </c>
      <c r="C31" s="6">
        <v>5000</v>
      </c>
    </row>
    <row r="32" spans="1:5" x14ac:dyDescent="0.35">
      <c r="A32" s="6" t="s">
        <v>37</v>
      </c>
    </row>
    <row r="33" spans="1:5" x14ac:dyDescent="0.35">
      <c r="B33" s="6" t="s">
        <v>38</v>
      </c>
      <c r="C33" s="6">
        <v>7929.35</v>
      </c>
    </row>
    <row r="34" spans="1:5" x14ac:dyDescent="0.35">
      <c r="B34" s="6" t="s">
        <v>39</v>
      </c>
      <c r="D34" s="6">
        <v>8500</v>
      </c>
    </row>
    <row r="35" spans="1:5" x14ac:dyDescent="0.35">
      <c r="A35" s="6"/>
      <c r="B35" s="6" t="s">
        <v>40</v>
      </c>
      <c r="C35" s="6"/>
      <c r="D35" s="6">
        <v>100</v>
      </c>
      <c r="E35" s="6"/>
    </row>
    <row r="36" spans="1:5" x14ac:dyDescent="0.35">
      <c r="A36" s="6"/>
      <c r="B36" s="17"/>
      <c r="C36" s="17"/>
      <c r="D36" s="18"/>
      <c r="E36" s="17"/>
    </row>
    <row r="37" spans="1:5" x14ac:dyDescent="0.35">
      <c r="A37" s="6" t="s">
        <v>41</v>
      </c>
    </row>
    <row r="38" spans="1:5" x14ac:dyDescent="0.35">
      <c r="B38" s="6" t="s">
        <v>42</v>
      </c>
      <c r="D38" s="6">
        <v>3000</v>
      </c>
    </row>
    <row r="39" spans="1:5" x14ac:dyDescent="0.35">
      <c r="A39" s="6" t="s">
        <v>43</v>
      </c>
    </row>
    <row r="40" spans="1:5" x14ac:dyDescent="0.35">
      <c r="B40" s="6" t="s">
        <v>44</v>
      </c>
      <c r="D40" s="6">
        <v>25</v>
      </c>
    </row>
    <row r="41" spans="1:5" x14ac:dyDescent="0.35">
      <c r="B41" s="6" t="s">
        <v>45</v>
      </c>
      <c r="D41" s="6">
        <v>10</v>
      </c>
    </row>
    <row r="42" spans="1:5" x14ac:dyDescent="0.35">
      <c r="B42" s="6" t="s">
        <v>46</v>
      </c>
      <c r="D42" s="6">
        <v>25</v>
      </c>
    </row>
    <row r="43" spans="1:5" x14ac:dyDescent="0.35">
      <c r="A43" s="6" t="s">
        <v>47</v>
      </c>
    </row>
    <row r="44" spans="1:5" x14ac:dyDescent="0.35">
      <c r="B44" s="6" t="s">
        <v>48</v>
      </c>
      <c r="C44" s="6">
        <v>0</v>
      </c>
      <c r="D44" s="6"/>
    </row>
    <row r="45" spans="1:5" x14ac:dyDescent="0.35">
      <c r="B45" s="6" t="s">
        <v>49</v>
      </c>
      <c r="D45" s="6">
        <v>100</v>
      </c>
    </row>
    <row r="46" spans="1:5" x14ac:dyDescent="0.35">
      <c r="B46" s="6" t="s">
        <v>50</v>
      </c>
      <c r="D46" s="6">
        <v>150</v>
      </c>
    </row>
    <row r="48" spans="1:5" x14ac:dyDescent="0.35">
      <c r="A48" s="6" t="s">
        <v>19</v>
      </c>
      <c r="B48" s="6" t="s">
        <v>51</v>
      </c>
      <c r="C48" s="6"/>
      <c r="D48" s="6">
        <v>200</v>
      </c>
    </row>
    <row r="49" spans="1:4" x14ac:dyDescent="0.35">
      <c r="B49" s="6" t="s">
        <v>52</v>
      </c>
      <c r="C49" s="6">
        <v>2000</v>
      </c>
    </row>
    <row r="51" spans="1:4" x14ac:dyDescent="0.35">
      <c r="A51" s="6" t="s">
        <v>53</v>
      </c>
      <c r="D51" s="6"/>
    </row>
    <row r="52" spans="1:4" x14ac:dyDescent="0.35">
      <c r="B52" s="6" t="s">
        <v>54</v>
      </c>
      <c r="D52" s="6">
        <v>300</v>
      </c>
    </row>
    <row r="53" spans="1:4" x14ac:dyDescent="0.35">
      <c r="B53" s="6"/>
    </row>
    <row r="54" spans="1:4" x14ac:dyDescent="0.35">
      <c r="A54" s="6" t="s">
        <v>55</v>
      </c>
      <c r="D54" s="6"/>
    </row>
    <row r="55" spans="1:4" x14ac:dyDescent="0.35">
      <c r="B55" s="6" t="s">
        <v>51</v>
      </c>
      <c r="C55" s="6"/>
      <c r="D55" s="6">
        <v>3500</v>
      </c>
    </row>
    <row r="56" spans="1:4" x14ac:dyDescent="0.35">
      <c r="B56" s="6" t="s">
        <v>56</v>
      </c>
      <c r="C56" s="6">
        <v>800</v>
      </c>
      <c r="D56" s="6"/>
    </row>
    <row r="57" spans="1:4" x14ac:dyDescent="0.35">
      <c r="B57" s="6" t="s">
        <v>57</v>
      </c>
      <c r="C57" s="6">
        <v>700</v>
      </c>
    </row>
    <row r="58" spans="1:4" x14ac:dyDescent="0.35">
      <c r="B58" s="6"/>
    </row>
    <row r="59" spans="1:4" x14ac:dyDescent="0.35">
      <c r="A59" s="6" t="s">
        <v>58</v>
      </c>
      <c r="B59" s="6" t="s">
        <v>54</v>
      </c>
      <c r="D59" s="6">
        <v>300</v>
      </c>
    </row>
    <row r="61" spans="1:4" x14ac:dyDescent="0.35">
      <c r="A61" s="6" t="s">
        <v>59</v>
      </c>
      <c r="B61" s="6" t="s">
        <v>54</v>
      </c>
      <c r="C61" s="6"/>
      <c r="D61" s="6">
        <v>300</v>
      </c>
    </row>
    <row r="63" spans="1:4" x14ac:dyDescent="0.35">
      <c r="A63" s="6" t="s">
        <v>60</v>
      </c>
      <c r="B63" s="6" t="s">
        <v>61</v>
      </c>
      <c r="D63" s="6">
        <v>200</v>
      </c>
    </row>
    <row r="64" spans="1:4" x14ac:dyDescent="0.35">
      <c r="B64" s="6" t="s">
        <v>62</v>
      </c>
      <c r="D64" s="6">
        <v>200</v>
      </c>
    </row>
    <row r="65" spans="1:4" x14ac:dyDescent="0.35">
      <c r="B65" s="6" t="s">
        <v>63</v>
      </c>
      <c r="D65" s="6">
        <v>100</v>
      </c>
    </row>
    <row r="66" spans="1:4" x14ac:dyDescent="0.35">
      <c r="B66" s="6"/>
    </row>
    <row r="67" spans="1:4" x14ac:dyDescent="0.35">
      <c r="A67" s="6" t="s">
        <v>64</v>
      </c>
      <c r="B67" s="6" t="s">
        <v>65</v>
      </c>
      <c r="D67" s="6">
        <v>100</v>
      </c>
    </row>
    <row r="68" spans="1:4" x14ac:dyDescent="0.35">
      <c r="A68" s="6"/>
      <c r="B68" s="6" t="s">
        <v>66</v>
      </c>
      <c r="D68" s="6">
        <v>200</v>
      </c>
    </row>
    <row r="70" spans="1:4" x14ac:dyDescent="0.35">
      <c r="A70" s="6" t="s">
        <v>67</v>
      </c>
      <c r="B70" s="6" t="s">
        <v>54</v>
      </c>
      <c r="D70" s="6">
        <v>100</v>
      </c>
    </row>
    <row r="72" spans="1:4" x14ac:dyDescent="0.35">
      <c r="A72" s="6" t="s">
        <v>68</v>
      </c>
      <c r="B72" s="6" t="s">
        <v>54</v>
      </c>
      <c r="D72" s="6">
        <v>200</v>
      </c>
    </row>
    <row r="74" spans="1:4" x14ac:dyDescent="0.35">
      <c r="A74" s="6" t="s">
        <v>69</v>
      </c>
      <c r="B74" s="6" t="s">
        <v>54</v>
      </c>
      <c r="D74" s="6">
        <v>100</v>
      </c>
    </row>
    <row r="76" spans="1:4" x14ac:dyDescent="0.35">
      <c r="A76" s="6" t="s">
        <v>70</v>
      </c>
      <c r="B76" s="6" t="s">
        <v>71</v>
      </c>
      <c r="D76" s="6">
        <v>100</v>
      </c>
    </row>
    <row r="78" spans="1:4" x14ac:dyDescent="0.35">
      <c r="A78" s="6" t="s">
        <v>72</v>
      </c>
      <c r="B78" s="6" t="s">
        <v>73</v>
      </c>
      <c r="D78" s="6">
        <v>500</v>
      </c>
    </row>
    <row r="79" spans="1:4" x14ac:dyDescent="0.35">
      <c r="A79" s="6"/>
    </row>
    <row r="80" spans="1:4" x14ac:dyDescent="0.35">
      <c r="A80" s="6" t="s">
        <v>74</v>
      </c>
    </row>
    <row r="81" spans="1:4" x14ac:dyDescent="0.35">
      <c r="B81" s="6" t="s">
        <v>75</v>
      </c>
      <c r="C81" s="7">
        <v>1000</v>
      </c>
    </row>
    <row r="82" spans="1:4" x14ac:dyDescent="0.35">
      <c r="B82" s="6" t="s">
        <v>76</v>
      </c>
      <c r="C82" s="6">
        <v>200</v>
      </c>
      <c r="D82" s="6"/>
    </row>
    <row r="83" spans="1:4" x14ac:dyDescent="0.35">
      <c r="B83" s="6" t="s">
        <v>77</v>
      </c>
      <c r="D83" s="6">
        <v>2000</v>
      </c>
    </row>
    <row r="84" spans="1:4" x14ac:dyDescent="0.35">
      <c r="B84" s="6" t="s">
        <v>78</v>
      </c>
      <c r="D84" s="6">
        <v>1000</v>
      </c>
    </row>
    <row r="85" spans="1:4" x14ac:dyDescent="0.35">
      <c r="B85" s="6" t="s">
        <v>79</v>
      </c>
      <c r="D85" s="6">
        <v>500</v>
      </c>
    </row>
    <row r="87" spans="1:4" x14ac:dyDescent="0.35">
      <c r="B87" s="6" t="s">
        <v>80</v>
      </c>
      <c r="C87" s="19">
        <f t="shared" ref="C87:D87" si="0">SUM(C12:C85)</f>
        <v>25128.989999999998</v>
      </c>
      <c r="D87" s="19">
        <f t="shared" si="0"/>
        <v>23586.1</v>
      </c>
    </row>
    <row r="88" spans="1:4" x14ac:dyDescent="0.35">
      <c r="B88" s="6" t="s">
        <v>81</v>
      </c>
      <c r="C88" s="19">
        <f>D87-C87</f>
        <v>-1542.8899999999994</v>
      </c>
    </row>
    <row r="89" spans="1:4" x14ac:dyDescent="0.35">
      <c r="B89" s="6" t="s">
        <v>82</v>
      </c>
      <c r="C89" s="20">
        <v>3746.59</v>
      </c>
    </row>
    <row r="90" spans="1:4" x14ac:dyDescent="0.35">
      <c r="B90" s="7" t="s">
        <v>83</v>
      </c>
      <c r="C90" s="21">
        <f>C89+C88</f>
        <v>2203.7000000000007</v>
      </c>
    </row>
    <row r="96" spans="1:4" x14ac:dyDescent="0.35">
      <c r="A96" s="1"/>
      <c r="B96" s="2"/>
    </row>
    <row r="97" spans="1:2" x14ac:dyDescent="0.35">
      <c r="A97" s="1"/>
      <c r="B97" s="2"/>
    </row>
    <row r="98" spans="1:2" x14ac:dyDescent="0.35">
      <c r="A98" s="1"/>
      <c r="B98" s="22"/>
    </row>
    <row r="99" spans="1:2" x14ac:dyDescent="0.35">
      <c r="A99" s="1"/>
      <c r="B99" s="23"/>
    </row>
    <row r="100" spans="1:2" x14ac:dyDescent="0.35">
      <c r="A100" s="1"/>
      <c r="B100" s="2"/>
    </row>
  </sheetData>
  <mergeCells count="2">
    <mergeCell ref="C8:D8"/>
    <mergeCell ref="C9:D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M7md</dc:creator>
  <cp:lastModifiedBy>M7md</cp:lastModifiedBy>
  <dcterms:created xsi:type="dcterms:W3CDTF">2019-03-16T06:44:04Z</dcterms:created>
  <dcterms:modified xsi:type="dcterms:W3CDTF">2019-03-16T06:44:33Z</dcterms:modified>
</cp:coreProperties>
</file>